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Январь" sheetId="1" r:id="rId1"/>
  </sheets>
  <calcPr calcId="152511"/>
</workbook>
</file>

<file path=xl/calcChain.xml><?xml version="1.0" encoding="utf-8"?>
<calcChain xmlns="http://schemas.openxmlformats.org/spreadsheetml/2006/main">
  <c r="E15" i="1" l="1"/>
  <c r="E21" i="1" l="1"/>
  <c r="F4" i="1" s="1"/>
  <c r="H4" i="1" l="1"/>
  <c r="G4" i="1"/>
  <c r="E22" i="1"/>
  <c r="F5" i="1" s="1"/>
  <c r="E23" i="1"/>
  <c r="F6" i="1" s="1"/>
  <c r="E24" i="1"/>
  <c r="F7" i="1" s="1"/>
  <c r="E25" i="1"/>
  <c r="F8" i="1" s="1"/>
  <c r="E26" i="1"/>
  <c r="F9" i="1" s="1"/>
  <c r="E27" i="1"/>
  <c r="F10" i="1" s="1"/>
  <c r="E28" i="1"/>
  <c r="F11" i="1" s="1"/>
  <c r="E31" i="1"/>
  <c r="F14" i="1" s="1"/>
  <c r="E30" i="1"/>
  <c r="F13" i="1" s="1"/>
  <c r="E29" i="1"/>
  <c r="F12" i="1" s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F15" i="1" l="1"/>
  <c r="D17" i="1" s="1"/>
  <c r="E17" i="1" s="1"/>
  <c r="G9" i="1"/>
  <c r="H9" i="1"/>
  <c r="H8" i="1"/>
  <c r="G8" i="1"/>
  <c r="G7" i="1"/>
  <c r="H7" i="1"/>
  <c r="G10" i="1"/>
  <c r="H10" i="1"/>
  <c r="H12" i="1"/>
  <c r="G12" i="1"/>
  <c r="H6" i="1"/>
  <c r="G6" i="1"/>
  <c r="G13" i="1"/>
  <c r="H13" i="1"/>
  <c r="H5" i="1"/>
  <c r="G5" i="1"/>
  <c r="H14" i="1"/>
  <c r="G14" i="1"/>
  <c r="G11" i="1"/>
  <c r="H11" i="1"/>
  <c r="E32" i="1"/>
  <c r="AH34" i="1"/>
  <c r="M34" i="1"/>
  <c r="T34" i="1"/>
  <c r="AA34" i="1"/>
  <c r="F34" i="1"/>
</calcChain>
</file>

<file path=xl/sharedStrings.xml><?xml version="1.0" encoding="utf-8"?>
<sst xmlns="http://schemas.openxmlformats.org/spreadsheetml/2006/main" count="40" uniqueCount="28">
  <si>
    <t>Дети</t>
  </si>
  <si>
    <t>Кредит/долги</t>
  </si>
  <si>
    <t>Продукты питания</t>
  </si>
  <si>
    <t>Категории расходов</t>
  </si>
  <si>
    <t>№</t>
  </si>
  <si>
    <t>Итого за день</t>
  </si>
  <si>
    <t>Итого за месяц</t>
  </si>
  <si>
    <t>Итого за неделю</t>
  </si>
  <si>
    <t>Расх. за мес.</t>
  </si>
  <si>
    <t xml:space="preserve">   Дни месяца</t>
  </si>
  <si>
    <t>Семейный бюджет на месяц (пример)</t>
  </si>
  <si>
    <t>Факт</t>
  </si>
  <si>
    <t>Переплата</t>
  </si>
  <si>
    <t>Резерв</t>
  </si>
  <si>
    <t>Образование</t>
  </si>
  <si>
    <t>Подарки</t>
  </si>
  <si>
    <t>Развлечения</t>
  </si>
  <si>
    <t>Одежда и обувь</t>
  </si>
  <si>
    <t>Авто</t>
  </si>
  <si>
    <t>Коммунальные платежи</t>
  </si>
  <si>
    <t>Гигиена и красота</t>
  </si>
  <si>
    <t>Хозтовары</t>
  </si>
  <si>
    <t>Категория расхода</t>
  </si>
  <si>
    <t>План</t>
  </si>
  <si>
    <t>ИТОГО</t>
  </si>
  <si>
    <t>Фактические расходы семьи за месяц</t>
  </si>
  <si>
    <t>Остаток бюджета: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</si>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</sst>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7" borderId="5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/>
    <xf numFmtId="0" fontId="3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12" fillId="2" borderId="1" xfId="0" applyFont="1" applyFill="1" applyBorder="1"/>
    <xf numFmtId="0" fontId="12" fillId="0" borderId="6" xfId="0" applyFont="1" applyBorder="1" applyAlignment="1"/>
    <xf numFmtId="0" fontId="13" fillId="6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3" borderId="1" xfId="0" applyFont="1" applyFill="1" applyBorder="1"/>
    <xf numFmtId="0" fontId="13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0" fontId="14" fillId="6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2" borderId="1" xfId="0" applyFont="1" applyFill="1" applyBorder="1"/>
    <xf numFmtId="0" fontId="12" fillId="5" borderId="2" xfId="0" applyFont="1" applyFill="1" applyBorder="1"/>
    <xf numFmtId="0" fontId="8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2" fillId="2" borderId="4" xfId="0" applyFont="1" applyFill="1" applyBorder="1"/>
    <xf numFmtId="0" fontId="15" fillId="2" borderId="4" xfId="0" applyFont="1" applyFill="1" applyBorder="1"/>
    <xf numFmtId="0" fontId="8" fillId="2" borderId="4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</cellXfs>
  <cellStyles count="1">
    <cellStyle name="Обычный" xfId="0" builtinId="0"/>
  </cellStyles>
  <dxfs count="6"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Расходы СЕМЬИ</a:t>
            </a:r>
            <a:r>
              <a:rPr lang="ru-RU" baseline="0"/>
              <a:t> за месяц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52041101245323E-4"/>
          <c:y val="0.31205597353723441"/>
          <c:w val="0.99916472416472413"/>
          <c:h val="0.43846011409827973"/>
        </c:manualLayout>
      </c:layout>
      <c:pie3DChart>
        <c:varyColors val="1"/>
        <c:ser>
          <c:idx val="3"/>
          <c:order val="0"/>
          <c:explosion val="5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3.6390101892285295E-2"/>
                  <c:y val="-4.15627597672485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Январь!$E$21:$E$31</c:f>
              <c:numCache>
                <c:formatCode>General</c:formatCode>
                <c:ptCount val="11"/>
                <c:pt idx="0">
                  <c:v>6700</c:v>
                </c:pt>
                <c:pt idx="1">
                  <c:v>1810</c:v>
                </c:pt>
                <c:pt idx="2">
                  <c:v>3760</c:v>
                </c:pt>
                <c:pt idx="3">
                  <c:v>6810</c:v>
                </c:pt>
                <c:pt idx="4">
                  <c:v>5310</c:v>
                </c:pt>
                <c:pt idx="5">
                  <c:v>3120</c:v>
                </c:pt>
                <c:pt idx="6">
                  <c:v>7740</c:v>
                </c:pt>
                <c:pt idx="7">
                  <c:v>9950</c:v>
                </c:pt>
                <c:pt idx="8">
                  <c:v>890</c:v>
                </c:pt>
                <c:pt idx="9">
                  <c:v>7680</c:v>
                </c:pt>
                <c:pt idx="10">
                  <c:v>2690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Январь!$B$21:$B$31</c:f>
              <c:strCache>
                <c:ptCount val="11"/>
                <c:pt idx="0">
                  <c:v>Продукты питания</c:v>
                </c:pt>
                <c:pt idx="1">
                  <c:v>Дети</c:v>
                </c:pt>
                <c:pt idx="2">
                  <c:v>Образование</c:v>
                </c:pt>
                <c:pt idx="3">
                  <c:v>Кредит/долги</c:v>
                </c:pt>
                <c:pt idx="4">
                  <c:v>Подарки</c:v>
                </c:pt>
                <c:pt idx="5">
                  <c:v>Развлечения</c:v>
                </c:pt>
                <c:pt idx="6">
                  <c:v>Одежда и обувь</c:v>
                </c:pt>
                <c:pt idx="7">
                  <c:v>Авто</c:v>
                </c:pt>
                <c:pt idx="8">
                  <c:v>Коммунальные платежи</c:v>
                </c:pt>
                <c:pt idx="9">
                  <c:v>Гигиена и красота</c:v>
                </c:pt>
                <c:pt idx="10">
                  <c:v>Хозтовары</c:v>
                </c:pt>
              </c:strCache>
            </c:strRef>
          </c:cat>
          <c:val>
            <c:numRef>
              <c:f>Январь!$C$21:$C$31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Январь!$B$21:$B$31</c:f>
              <c:strCache>
                <c:ptCount val="11"/>
                <c:pt idx="0">
                  <c:v>Продукты питания</c:v>
                </c:pt>
                <c:pt idx="1">
                  <c:v>Дети</c:v>
                </c:pt>
                <c:pt idx="2">
                  <c:v>Образование</c:v>
                </c:pt>
                <c:pt idx="3">
                  <c:v>Кредит/долги</c:v>
                </c:pt>
                <c:pt idx="4">
                  <c:v>Подарки</c:v>
                </c:pt>
                <c:pt idx="5">
                  <c:v>Развлечения</c:v>
                </c:pt>
                <c:pt idx="6">
                  <c:v>Одежда и обувь</c:v>
                </c:pt>
                <c:pt idx="7">
                  <c:v>Авто</c:v>
                </c:pt>
                <c:pt idx="8">
                  <c:v>Коммунальные платежи</c:v>
                </c:pt>
                <c:pt idx="9">
                  <c:v>Гигиена и красота</c:v>
                </c:pt>
                <c:pt idx="10">
                  <c:v>Хозтовары</c:v>
                </c:pt>
              </c:strCache>
            </c:strRef>
          </c:cat>
          <c:val>
            <c:numRef>
              <c:f>Январь!$D$21:$D$31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Январь!$B$21:$B$31</c:f>
              <c:strCache>
                <c:ptCount val="11"/>
                <c:pt idx="0">
                  <c:v>Продукты питания</c:v>
                </c:pt>
                <c:pt idx="1">
                  <c:v>Дети</c:v>
                </c:pt>
                <c:pt idx="2">
                  <c:v>Образование</c:v>
                </c:pt>
                <c:pt idx="3">
                  <c:v>Кредит/долги</c:v>
                </c:pt>
                <c:pt idx="4">
                  <c:v>Подарки</c:v>
                </c:pt>
                <c:pt idx="5">
                  <c:v>Развлечения</c:v>
                </c:pt>
                <c:pt idx="6">
                  <c:v>Одежда и обувь</c:v>
                </c:pt>
                <c:pt idx="7">
                  <c:v>Авто</c:v>
                </c:pt>
                <c:pt idx="8">
                  <c:v>Коммунальные платежи</c:v>
                </c:pt>
                <c:pt idx="9">
                  <c:v>Гигиена и красота</c:v>
                </c:pt>
                <c:pt idx="10">
                  <c:v>Хозтовары</c:v>
                </c:pt>
              </c:strCache>
            </c:strRef>
          </c:cat>
          <c:val>
            <c:numRef>
              <c:f>Январь!$E$21:$E$31</c:f>
              <c:numCache>
                <c:formatCode>General</c:formatCode>
                <c:ptCount val="11"/>
                <c:pt idx="0">
                  <c:v>6700</c:v>
                </c:pt>
                <c:pt idx="1">
                  <c:v>1810</c:v>
                </c:pt>
                <c:pt idx="2">
                  <c:v>3760</c:v>
                </c:pt>
                <c:pt idx="3">
                  <c:v>6810</c:v>
                </c:pt>
                <c:pt idx="4">
                  <c:v>5310</c:v>
                </c:pt>
                <c:pt idx="5">
                  <c:v>3120</c:v>
                </c:pt>
                <c:pt idx="6">
                  <c:v>7740</c:v>
                </c:pt>
                <c:pt idx="7">
                  <c:v>9950</c:v>
                </c:pt>
                <c:pt idx="8">
                  <c:v>890</c:v>
                </c:pt>
                <c:pt idx="9">
                  <c:v>7680</c:v>
                </c:pt>
                <c:pt idx="10">
                  <c:v>2690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34</xdr:row>
      <xdr:rowOff>133350</xdr:rowOff>
    </xdr:from>
    <xdr:to>
      <xdr:col>12</xdr:col>
      <xdr:colOff>586740</xdr:colOff>
      <xdr:row>59</xdr:row>
      <xdr:rowOff>144780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4"/>
  <sheetViews>
    <sheetView tabSelected="1" zoomScale="85" zoomScaleNormal="85" workbookViewId="0">
      <selection activeCell="M13" sqref="M13"/>
    </sheetView>
  </sheetViews>
  <sheetFormatPr defaultRowHeight="14.4" x14ac:dyDescent="0.3"/>
  <cols>
    <col min="1" max="1" width="4.109375" customWidth="1"/>
    <col min="2" max="2" width="8.88671875" customWidth="1"/>
    <col min="5" max="5" width="12.5546875" customWidth="1"/>
    <col min="6" max="6" width="11" customWidth="1"/>
    <col min="7" max="7" width="11.44140625" customWidth="1"/>
    <col min="8" max="8" width="11.6640625" customWidth="1"/>
    <col min="12" max="12" width="10.44140625" customWidth="1"/>
    <col min="37" max="47" width="8.88671875" style="50"/>
  </cols>
  <sheetData>
    <row r="1" spans="1:12" ht="21" x14ac:dyDescent="0.3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5.6" x14ac:dyDescent="0.3">
      <c r="A3" s="3" t="s">
        <v>4</v>
      </c>
      <c r="B3" s="4" t="s">
        <v>22</v>
      </c>
      <c r="C3" s="4"/>
      <c r="D3" s="4"/>
      <c r="E3" s="3" t="s">
        <v>23</v>
      </c>
      <c r="F3" s="3" t="s">
        <v>11</v>
      </c>
      <c r="G3" s="3" t="s">
        <v>12</v>
      </c>
      <c r="H3" s="3" t="s">
        <v>13</v>
      </c>
    </row>
    <row r="4" spans="1:12" ht="15.6" x14ac:dyDescent="0.3">
      <c r="A4" s="5">
        <v>1</v>
      </c>
      <c r="B4" s="6" t="s">
        <v>2</v>
      </c>
      <c r="C4" s="6"/>
      <c r="D4" s="6"/>
      <c r="E4" s="5">
        <v>15000</v>
      </c>
      <c r="F4" s="5">
        <f>E21</f>
        <v>6700</v>
      </c>
      <c r="G4" s="5">
        <f>MAX(F4-E4,0)</f>
        <v>0</v>
      </c>
      <c r="H4" s="5">
        <f>MAX(E4-F4,0)</f>
        <v>8300</v>
      </c>
    </row>
    <row r="5" spans="1:12" ht="15.6" x14ac:dyDescent="0.3">
      <c r="A5" s="5">
        <v>2</v>
      </c>
      <c r="B5" s="6" t="s">
        <v>0</v>
      </c>
      <c r="C5" s="6"/>
      <c r="D5" s="6"/>
      <c r="E5" s="5">
        <v>12000</v>
      </c>
      <c r="F5" s="5">
        <f>E22</f>
        <v>1810</v>
      </c>
      <c r="G5" s="5">
        <f>MAX(F5-E5,0)</f>
        <v>0</v>
      </c>
      <c r="H5" s="5">
        <f>MAX(E5-F5,0)</f>
        <v>10190</v>
      </c>
    </row>
    <row r="6" spans="1:12" ht="15.6" x14ac:dyDescent="0.3">
      <c r="A6" s="5">
        <v>3</v>
      </c>
      <c r="B6" s="6" t="s">
        <v>14</v>
      </c>
      <c r="C6" s="6"/>
      <c r="D6" s="6"/>
      <c r="E6" s="5">
        <v>10000</v>
      </c>
      <c r="F6" s="5">
        <f>E23</f>
        <v>3760</v>
      </c>
      <c r="G6" s="5">
        <f>MAX(F6-E6,0)</f>
        <v>0</v>
      </c>
      <c r="H6" s="5">
        <f>MAX(E6-F6,0)</f>
        <v>6240</v>
      </c>
    </row>
    <row r="7" spans="1:12" ht="15.6" x14ac:dyDescent="0.3">
      <c r="A7" s="5">
        <v>4</v>
      </c>
      <c r="B7" s="6" t="s">
        <v>1</v>
      </c>
      <c r="C7" s="6"/>
      <c r="D7" s="6"/>
      <c r="E7" s="5">
        <v>10000</v>
      </c>
      <c r="F7" s="5">
        <f>E24</f>
        <v>6810</v>
      </c>
      <c r="G7" s="5">
        <f>MAX(F7-E7,0)</f>
        <v>0</v>
      </c>
      <c r="H7" s="5">
        <f>MAX(E7-F7,0)</f>
        <v>3190</v>
      </c>
    </row>
    <row r="8" spans="1:12" ht="15.6" x14ac:dyDescent="0.3">
      <c r="A8" s="5">
        <v>5</v>
      </c>
      <c r="B8" s="6" t="s">
        <v>15</v>
      </c>
      <c r="C8" s="6"/>
      <c r="D8" s="6"/>
      <c r="E8" s="5">
        <v>8000</v>
      </c>
      <c r="F8" s="5">
        <f>E25</f>
        <v>5310</v>
      </c>
      <c r="G8" s="5">
        <f>MAX(F8-E8,0)</f>
        <v>0</v>
      </c>
      <c r="H8" s="5">
        <f>MAX(E8-F8,0)</f>
        <v>2690</v>
      </c>
    </row>
    <row r="9" spans="1:12" ht="15.6" x14ac:dyDescent="0.3">
      <c r="A9" s="5">
        <v>6</v>
      </c>
      <c r="B9" s="6" t="s">
        <v>16</v>
      </c>
      <c r="C9" s="6"/>
      <c r="D9" s="6"/>
      <c r="E9" s="5">
        <v>8000</v>
      </c>
      <c r="F9" s="5">
        <f>E26</f>
        <v>3120</v>
      </c>
      <c r="G9" s="5">
        <f>MAX(F9-E9,0)</f>
        <v>0</v>
      </c>
      <c r="H9" s="5">
        <f>MAX(E9-F9,0)</f>
        <v>4880</v>
      </c>
    </row>
    <row r="10" spans="1:12" ht="15.6" x14ac:dyDescent="0.3">
      <c r="A10" s="5">
        <v>7</v>
      </c>
      <c r="B10" s="6" t="s">
        <v>17</v>
      </c>
      <c r="C10" s="6"/>
      <c r="D10" s="6"/>
      <c r="E10" s="5">
        <v>7000</v>
      </c>
      <c r="F10" s="5">
        <f>E27</f>
        <v>7740</v>
      </c>
      <c r="G10" s="5">
        <f>MAX(F10-E10,0)</f>
        <v>740</v>
      </c>
      <c r="H10" s="5">
        <f>MAX(E10-F10,0)</f>
        <v>0</v>
      </c>
    </row>
    <row r="11" spans="1:12" ht="15.6" x14ac:dyDescent="0.3">
      <c r="A11" s="5">
        <v>8</v>
      </c>
      <c r="B11" s="6" t="s">
        <v>18</v>
      </c>
      <c r="C11" s="6"/>
      <c r="D11" s="6"/>
      <c r="E11" s="5">
        <v>5000</v>
      </c>
      <c r="F11" s="5">
        <f>E28</f>
        <v>9950</v>
      </c>
      <c r="G11" s="5">
        <f>MAX(F11-E11,0)</f>
        <v>4950</v>
      </c>
      <c r="H11" s="5">
        <f>MAX(E11-F11,0)</f>
        <v>0</v>
      </c>
    </row>
    <row r="12" spans="1:12" ht="15.6" x14ac:dyDescent="0.3">
      <c r="A12" s="5">
        <v>9</v>
      </c>
      <c r="B12" s="6" t="s">
        <v>19</v>
      </c>
      <c r="C12" s="6"/>
      <c r="D12" s="6"/>
      <c r="E12" s="5">
        <v>5000</v>
      </c>
      <c r="F12" s="5">
        <f>E29</f>
        <v>890</v>
      </c>
      <c r="G12" s="5">
        <f>MAX(F12-E12,0)</f>
        <v>0</v>
      </c>
      <c r="H12" s="5">
        <f>MAX(E12-F12,0)</f>
        <v>4110</v>
      </c>
    </row>
    <row r="13" spans="1:12" ht="15.6" x14ac:dyDescent="0.3">
      <c r="A13" s="5">
        <v>10</v>
      </c>
      <c r="B13" s="6" t="s">
        <v>20</v>
      </c>
      <c r="C13" s="6"/>
      <c r="D13" s="6"/>
      <c r="E13" s="5">
        <v>2000</v>
      </c>
      <c r="F13" s="5">
        <f>E30</f>
        <v>7680</v>
      </c>
      <c r="G13" s="5">
        <f>MAX(F13-E13,0)</f>
        <v>5680</v>
      </c>
      <c r="H13" s="5">
        <f>MAX(E13-F13,0)</f>
        <v>0</v>
      </c>
    </row>
    <row r="14" spans="1:12" ht="15.6" x14ac:dyDescent="0.3">
      <c r="A14" s="5">
        <v>11</v>
      </c>
      <c r="B14" s="6" t="s">
        <v>21</v>
      </c>
      <c r="C14" s="6"/>
      <c r="D14" s="6"/>
      <c r="E14" s="5">
        <v>1500</v>
      </c>
      <c r="F14" s="5">
        <f>E31</f>
        <v>2690</v>
      </c>
      <c r="G14" s="5">
        <f>MAX(F14-E14,0)</f>
        <v>1190</v>
      </c>
      <c r="H14" s="5">
        <f>MAX(E14-F14,0)</f>
        <v>0</v>
      </c>
    </row>
    <row r="15" spans="1:12" ht="15.6" x14ac:dyDescent="0.3">
      <c r="A15" s="7"/>
      <c r="B15" s="8" t="s">
        <v>24</v>
      </c>
      <c r="C15" s="8"/>
      <c r="D15" s="8"/>
      <c r="E15" s="9">
        <f>SUM(E4:E14)</f>
        <v>83500</v>
      </c>
      <c r="F15" s="9">
        <f>SUM(F4:F14)</f>
        <v>56460</v>
      </c>
      <c r="G15" s="7"/>
      <c r="H15" s="7"/>
    </row>
    <row r="16" spans="1:12" ht="15.6" x14ac:dyDescent="0.3">
      <c r="A16" s="7"/>
      <c r="B16" s="14"/>
      <c r="C16" s="14"/>
      <c r="D16" s="14"/>
      <c r="E16" s="9"/>
      <c r="F16" s="9"/>
      <c r="G16" s="7"/>
      <c r="H16" s="7"/>
    </row>
    <row r="17" spans="1:78" ht="18" x14ac:dyDescent="0.35">
      <c r="A17" s="15" t="s">
        <v>26</v>
      </c>
      <c r="B17" s="15"/>
      <c r="C17" s="15"/>
      <c r="D17" s="16">
        <f>E15-F15</f>
        <v>27040</v>
      </c>
      <c r="E17" s="17">
        <f>(D17*100)/E15</f>
        <v>32.383233532934135</v>
      </c>
      <c r="F17" s="18" t="s">
        <v>27</v>
      </c>
      <c r="G17" s="7"/>
      <c r="H17" s="7"/>
    </row>
    <row r="18" spans="1:78" ht="15.6" x14ac:dyDescent="0.3">
      <c r="A18" s="7"/>
      <c r="B18" s="14"/>
      <c r="C18" s="14"/>
      <c r="D18" s="14"/>
      <c r="E18" s="9"/>
      <c r="F18" s="9"/>
      <c r="G18" s="7"/>
      <c r="H18" s="7"/>
    </row>
    <row r="19" spans="1:78" s="22" customFormat="1" ht="15.6" x14ac:dyDescent="0.3">
      <c r="A19" s="19" t="s">
        <v>25</v>
      </c>
      <c r="B19" s="20"/>
      <c r="C19" s="20"/>
      <c r="D19" s="20"/>
      <c r="E19" s="20"/>
      <c r="F19" s="20"/>
      <c r="G19" s="21"/>
      <c r="H19" s="1" t="s">
        <v>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</row>
    <row r="20" spans="1:78" s="43" customFormat="1" x14ac:dyDescent="0.3">
      <c r="A20" s="40" t="s">
        <v>4</v>
      </c>
      <c r="B20" s="11" t="s">
        <v>3</v>
      </c>
      <c r="C20" s="12"/>
      <c r="D20" s="13"/>
      <c r="E20" s="41" t="s">
        <v>8</v>
      </c>
      <c r="F20" s="42">
        <v>1</v>
      </c>
      <c r="G20" s="42">
        <v>2</v>
      </c>
      <c r="H20" s="42">
        <v>3</v>
      </c>
      <c r="I20" s="42">
        <v>4</v>
      </c>
      <c r="J20" s="42">
        <v>5</v>
      </c>
      <c r="K20" s="42">
        <v>6</v>
      </c>
      <c r="L20" s="42">
        <v>7</v>
      </c>
      <c r="M20" s="40">
        <v>8</v>
      </c>
      <c r="N20" s="40">
        <v>9</v>
      </c>
      <c r="O20" s="40">
        <v>10</v>
      </c>
      <c r="P20" s="40">
        <v>11</v>
      </c>
      <c r="Q20" s="40">
        <v>12</v>
      </c>
      <c r="R20" s="40">
        <v>13</v>
      </c>
      <c r="S20" s="40">
        <v>14</v>
      </c>
      <c r="T20" s="40">
        <v>15</v>
      </c>
      <c r="U20" s="40">
        <v>16</v>
      </c>
      <c r="V20" s="40">
        <v>17</v>
      </c>
      <c r="W20" s="40">
        <v>18</v>
      </c>
      <c r="X20" s="40">
        <v>19</v>
      </c>
      <c r="Y20" s="40">
        <v>20</v>
      </c>
      <c r="Z20" s="40">
        <v>21</v>
      </c>
      <c r="AA20" s="40">
        <v>22</v>
      </c>
      <c r="AB20" s="40">
        <v>23</v>
      </c>
      <c r="AC20" s="40">
        <v>24</v>
      </c>
      <c r="AD20" s="40">
        <v>25</v>
      </c>
      <c r="AE20" s="40">
        <v>26</v>
      </c>
      <c r="AF20" s="40">
        <v>27</v>
      </c>
      <c r="AG20" s="40">
        <v>28</v>
      </c>
      <c r="AH20" s="40">
        <v>29</v>
      </c>
      <c r="AI20" s="40">
        <v>30</v>
      </c>
      <c r="AJ20" s="10">
        <v>31</v>
      </c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46"/>
    </row>
    <row r="21" spans="1:78" s="23" customFormat="1" ht="13.8" x14ac:dyDescent="0.3">
      <c r="A21" s="23">
        <v>1</v>
      </c>
      <c r="B21" s="24" t="s">
        <v>2</v>
      </c>
      <c r="C21" s="24"/>
      <c r="D21" s="24"/>
      <c r="E21" s="25">
        <f t="shared" ref="E21:E31" si="0">SUM(F21:AJ21)</f>
        <v>6700</v>
      </c>
      <c r="F21" s="26">
        <v>2000</v>
      </c>
      <c r="G21" s="26"/>
      <c r="H21" s="26"/>
      <c r="I21" s="26">
        <v>1500</v>
      </c>
      <c r="J21" s="26"/>
      <c r="K21" s="26"/>
      <c r="L21" s="26"/>
      <c r="M21" s="27">
        <v>3200</v>
      </c>
      <c r="N21" s="27"/>
      <c r="O21" s="27"/>
      <c r="P21" s="27"/>
      <c r="Q21" s="27"/>
      <c r="R21" s="27"/>
      <c r="S21" s="27"/>
      <c r="T21" s="26"/>
      <c r="U21" s="26"/>
      <c r="V21" s="26"/>
      <c r="W21" s="26"/>
      <c r="X21" s="26"/>
      <c r="Y21" s="26"/>
      <c r="Z21" s="26"/>
      <c r="AA21" s="27"/>
      <c r="AB21" s="27"/>
      <c r="AC21" s="27"/>
      <c r="AD21" s="27"/>
      <c r="AE21" s="27"/>
      <c r="AF21" s="27"/>
      <c r="AG21" s="27"/>
      <c r="AH21" s="26"/>
      <c r="AI21" s="26"/>
      <c r="AJ21" s="44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47"/>
    </row>
    <row r="22" spans="1:78" s="23" customFormat="1" ht="13.8" x14ac:dyDescent="0.3">
      <c r="A22" s="23">
        <v>2</v>
      </c>
      <c r="B22" s="24" t="s">
        <v>0</v>
      </c>
      <c r="C22" s="24"/>
      <c r="D22" s="24"/>
      <c r="E22" s="25">
        <f t="shared" si="0"/>
        <v>1810</v>
      </c>
      <c r="F22" s="26"/>
      <c r="G22" s="26">
        <v>300</v>
      </c>
      <c r="H22" s="26"/>
      <c r="I22" s="26"/>
      <c r="J22" s="26"/>
      <c r="K22" s="26"/>
      <c r="L22" s="26">
        <v>630</v>
      </c>
      <c r="M22" s="27">
        <v>200</v>
      </c>
      <c r="N22" s="27"/>
      <c r="O22" s="27"/>
      <c r="P22" s="27">
        <v>680</v>
      </c>
      <c r="Q22" s="27"/>
      <c r="R22" s="27"/>
      <c r="S22" s="27"/>
      <c r="T22" s="26"/>
      <c r="U22" s="26"/>
      <c r="V22" s="26"/>
      <c r="W22" s="26"/>
      <c r="X22" s="26"/>
      <c r="Y22" s="26"/>
      <c r="Z22" s="26"/>
      <c r="AA22" s="27"/>
      <c r="AB22" s="27"/>
      <c r="AC22" s="27"/>
      <c r="AD22" s="27"/>
      <c r="AE22" s="27"/>
      <c r="AF22" s="27"/>
      <c r="AG22" s="27"/>
      <c r="AH22" s="26"/>
      <c r="AI22" s="26"/>
      <c r="AJ22" s="44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47"/>
    </row>
    <row r="23" spans="1:78" s="23" customFormat="1" ht="13.8" x14ac:dyDescent="0.3">
      <c r="A23" s="23">
        <v>3</v>
      </c>
      <c r="B23" s="24" t="s">
        <v>14</v>
      </c>
      <c r="C23" s="24"/>
      <c r="D23" s="24"/>
      <c r="E23" s="25">
        <f t="shared" si="0"/>
        <v>3760</v>
      </c>
      <c r="F23" s="26">
        <v>400</v>
      </c>
      <c r="G23" s="26">
        <v>500</v>
      </c>
      <c r="H23" s="26"/>
      <c r="I23" s="26">
        <v>400</v>
      </c>
      <c r="J23" s="26"/>
      <c r="K23" s="26">
        <v>220</v>
      </c>
      <c r="L23" s="26"/>
      <c r="M23" s="27"/>
      <c r="N23" s="27"/>
      <c r="O23" s="27">
        <v>520</v>
      </c>
      <c r="P23" s="27"/>
      <c r="Q23" s="27"/>
      <c r="R23" s="27">
        <v>920</v>
      </c>
      <c r="S23" s="27"/>
      <c r="T23" s="26">
        <v>800</v>
      </c>
      <c r="U23" s="26"/>
      <c r="V23" s="26"/>
      <c r="W23" s="26"/>
      <c r="X23" s="26"/>
      <c r="Y23" s="26"/>
      <c r="Z23" s="26"/>
      <c r="AA23" s="27"/>
      <c r="AB23" s="27"/>
      <c r="AC23" s="27"/>
      <c r="AD23" s="27"/>
      <c r="AE23" s="27"/>
      <c r="AF23" s="27"/>
      <c r="AG23" s="27"/>
      <c r="AH23" s="26"/>
      <c r="AI23" s="26"/>
      <c r="AJ23" s="44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47"/>
    </row>
    <row r="24" spans="1:78" s="23" customFormat="1" ht="13.8" x14ac:dyDescent="0.3">
      <c r="A24" s="23">
        <v>4</v>
      </c>
      <c r="B24" s="24" t="s">
        <v>1</v>
      </c>
      <c r="C24" s="24"/>
      <c r="D24" s="24"/>
      <c r="E24" s="25">
        <f t="shared" si="0"/>
        <v>6810</v>
      </c>
      <c r="F24" s="26"/>
      <c r="G24" s="26">
        <v>5800</v>
      </c>
      <c r="H24" s="26"/>
      <c r="I24" s="26"/>
      <c r="J24" s="26"/>
      <c r="K24" s="26"/>
      <c r="L24" s="26"/>
      <c r="M24" s="27">
        <v>800</v>
      </c>
      <c r="N24" s="27"/>
      <c r="O24" s="27"/>
      <c r="P24" s="27"/>
      <c r="Q24" s="27"/>
      <c r="R24" s="27"/>
      <c r="S24" s="27"/>
      <c r="T24" s="26"/>
      <c r="U24" s="26"/>
      <c r="V24" s="26"/>
      <c r="W24" s="26">
        <v>210</v>
      </c>
      <c r="X24" s="26"/>
      <c r="Y24" s="26"/>
      <c r="Z24" s="26"/>
      <c r="AA24" s="27"/>
      <c r="AB24" s="27"/>
      <c r="AC24" s="27"/>
      <c r="AD24" s="27"/>
      <c r="AE24" s="27"/>
      <c r="AF24" s="27"/>
      <c r="AG24" s="27"/>
      <c r="AH24" s="26"/>
      <c r="AI24" s="26"/>
      <c r="AJ24" s="44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47"/>
    </row>
    <row r="25" spans="1:78" s="23" customFormat="1" ht="13.8" x14ac:dyDescent="0.3">
      <c r="A25" s="23">
        <v>5</v>
      </c>
      <c r="B25" s="24" t="s">
        <v>15</v>
      </c>
      <c r="C25" s="24"/>
      <c r="D25" s="24"/>
      <c r="E25" s="25">
        <f t="shared" si="0"/>
        <v>5310</v>
      </c>
      <c r="F25" s="26">
        <v>120</v>
      </c>
      <c r="G25" s="26"/>
      <c r="H25" s="26">
        <v>3000</v>
      </c>
      <c r="I25" s="26"/>
      <c r="J25" s="26">
        <v>800</v>
      </c>
      <c r="K25" s="26"/>
      <c r="L25" s="26">
        <v>150</v>
      </c>
      <c r="M25" s="27"/>
      <c r="N25" s="27">
        <v>200</v>
      </c>
      <c r="O25" s="27"/>
      <c r="P25" s="27"/>
      <c r="Q25" s="27">
        <v>820</v>
      </c>
      <c r="R25" s="27"/>
      <c r="S25" s="27">
        <v>220</v>
      </c>
      <c r="T25" s="26"/>
      <c r="U25" s="26"/>
      <c r="V25" s="26"/>
      <c r="W25" s="26"/>
      <c r="X25" s="26"/>
      <c r="Y25" s="26"/>
      <c r="Z25" s="26"/>
      <c r="AA25" s="27"/>
      <c r="AB25" s="27"/>
      <c r="AC25" s="27"/>
      <c r="AD25" s="27"/>
      <c r="AE25" s="27"/>
      <c r="AF25" s="27"/>
      <c r="AG25" s="27"/>
      <c r="AH25" s="26"/>
      <c r="AI25" s="26"/>
      <c r="AJ25" s="44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47"/>
    </row>
    <row r="26" spans="1:78" s="23" customFormat="1" ht="13.8" x14ac:dyDescent="0.3">
      <c r="A26" s="23">
        <v>6</v>
      </c>
      <c r="B26" s="24" t="s">
        <v>16</v>
      </c>
      <c r="C26" s="24"/>
      <c r="D26" s="24"/>
      <c r="E26" s="25">
        <f t="shared" si="0"/>
        <v>3120</v>
      </c>
      <c r="F26" s="26"/>
      <c r="G26" s="26">
        <v>2500</v>
      </c>
      <c r="H26" s="26"/>
      <c r="I26" s="26"/>
      <c r="J26" s="26"/>
      <c r="K26" s="26"/>
      <c r="L26" s="26"/>
      <c r="M26" s="27"/>
      <c r="N26" s="27"/>
      <c r="O26" s="27"/>
      <c r="P26" s="27"/>
      <c r="Q26" s="27"/>
      <c r="R26" s="27"/>
      <c r="S26" s="27"/>
      <c r="T26" s="26"/>
      <c r="U26" s="26"/>
      <c r="V26" s="26"/>
      <c r="W26" s="26">
        <v>620</v>
      </c>
      <c r="X26" s="26"/>
      <c r="Y26" s="26"/>
      <c r="Z26" s="26"/>
      <c r="AA26" s="27"/>
      <c r="AB26" s="27"/>
      <c r="AC26" s="27"/>
      <c r="AD26" s="27"/>
      <c r="AE26" s="27"/>
      <c r="AF26" s="27"/>
      <c r="AG26" s="27"/>
      <c r="AH26" s="26"/>
      <c r="AI26" s="26"/>
      <c r="AJ26" s="44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47"/>
    </row>
    <row r="27" spans="1:78" s="23" customFormat="1" ht="13.8" x14ac:dyDescent="0.3">
      <c r="A27" s="23">
        <v>7</v>
      </c>
      <c r="B27" s="24" t="s">
        <v>17</v>
      </c>
      <c r="C27" s="24"/>
      <c r="D27" s="24"/>
      <c r="E27" s="25">
        <f t="shared" si="0"/>
        <v>7740</v>
      </c>
      <c r="F27" s="26"/>
      <c r="G27" s="26"/>
      <c r="H27" s="26">
        <v>5000</v>
      </c>
      <c r="I27" s="26"/>
      <c r="J27" s="26"/>
      <c r="K27" s="26">
        <v>500</v>
      </c>
      <c r="L27" s="26"/>
      <c r="M27" s="27">
        <v>620</v>
      </c>
      <c r="N27" s="27"/>
      <c r="O27" s="27">
        <v>420</v>
      </c>
      <c r="P27" s="27"/>
      <c r="Q27" s="27"/>
      <c r="R27" s="27"/>
      <c r="S27" s="27"/>
      <c r="T27" s="26"/>
      <c r="U27" s="26">
        <v>1200</v>
      </c>
      <c r="V27" s="26"/>
      <c r="W27" s="26"/>
      <c r="X27" s="26"/>
      <c r="Y27" s="26"/>
      <c r="Z27" s="26"/>
      <c r="AA27" s="27"/>
      <c r="AB27" s="27"/>
      <c r="AC27" s="27"/>
      <c r="AD27" s="27"/>
      <c r="AE27" s="27"/>
      <c r="AF27" s="27"/>
      <c r="AG27" s="27"/>
      <c r="AH27" s="26"/>
      <c r="AI27" s="26"/>
      <c r="AJ27" s="44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47"/>
    </row>
    <row r="28" spans="1:78" s="23" customFormat="1" ht="13.8" x14ac:dyDescent="0.3">
      <c r="A28" s="23">
        <v>8</v>
      </c>
      <c r="B28" s="24" t="s">
        <v>18</v>
      </c>
      <c r="C28" s="24"/>
      <c r="D28" s="24"/>
      <c r="E28" s="25">
        <f t="shared" si="0"/>
        <v>9950</v>
      </c>
      <c r="F28" s="26">
        <v>3000</v>
      </c>
      <c r="G28" s="26"/>
      <c r="H28" s="26"/>
      <c r="I28" s="26">
        <v>550</v>
      </c>
      <c r="J28" s="26"/>
      <c r="K28" s="26"/>
      <c r="L28" s="26"/>
      <c r="M28" s="27"/>
      <c r="N28" s="27"/>
      <c r="O28" s="27"/>
      <c r="P28" s="27">
        <v>5600</v>
      </c>
      <c r="Q28" s="27"/>
      <c r="R28" s="27">
        <v>800</v>
      </c>
      <c r="S28" s="27"/>
      <c r="T28" s="26"/>
      <c r="U28" s="26"/>
      <c r="V28" s="26"/>
      <c r="W28" s="26"/>
      <c r="X28" s="26"/>
      <c r="Y28" s="26"/>
      <c r="Z28" s="26"/>
      <c r="AA28" s="27"/>
      <c r="AB28" s="27"/>
      <c r="AC28" s="27"/>
      <c r="AD28" s="27"/>
      <c r="AE28" s="27"/>
      <c r="AF28" s="27"/>
      <c r="AG28" s="27"/>
      <c r="AH28" s="26"/>
      <c r="AI28" s="26"/>
      <c r="AJ28" s="44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47"/>
    </row>
    <row r="29" spans="1:78" s="23" customFormat="1" ht="13.8" x14ac:dyDescent="0.3">
      <c r="A29" s="23">
        <v>9</v>
      </c>
      <c r="B29" s="24" t="s">
        <v>19</v>
      </c>
      <c r="C29" s="24"/>
      <c r="D29" s="24"/>
      <c r="E29" s="25">
        <f t="shared" si="0"/>
        <v>890</v>
      </c>
      <c r="F29" s="26"/>
      <c r="G29" s="26">
        <v>300</v>
      </c>
      <c r="H29" s="26"/>
      <c r="I29" s="26"/>
      <c r="J29" s="26">
        <v>250</v>
      </c>
      <c r="K29" s="26"/>
      <c r="L29" s="26"/>
      <c r="M29" s="27">
        <v>340</v>
      </c>
      <c r="N29" s="27"/>
      <c r="O29" s="27"/>
      <c r="P29" s="27"/>
      <c r="Q29" s="27"/>
      <c r="R29" s="27"/>
      <c r="S29" s="27"/>
      <c r="T29" s="26"/>
      <c r="U29" s="26"/>
      <c r="V29" s="26"/>
      <c r="W29" s="26"/>
      <c r="X29" s="26"/>
      <c r="Y29" s="26"/>
      <c r="Z29" s="26"/>
      <c r="AA29" s="27"/>
      <c r="AB29" s="27"/>
      <c r="AC29" s="27"/>
      <c r="AD29" s="27"/>
      <c r="AE29" s="27"/>
      <c r="AF29" s="27"/>
      <c r="AG29" s="27"/>
      <c r="AH29" s="26"/>
      <c r="AI29" s="26"/>
      <c r="AJ29" s="44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47"/>
    </row>
    <row r="30" spans="1:78" s="23" customFormat="1" ht="13.8" x14ac:dyDescent="0.3">
      <c r="A30" s="23">
        <v>10</v>
      </c>
      <c r="B30" s="24" t="s">
        <v>20</v>
      </c>
      <c r="C30" s="24"/>
      <c r="D30" s="24"/>
      <c r="E30" s="25">
        <f t="shared" si="0"/>
        <v>7680</v>
      </c>
      <c r="F30" s="26">
        <v>250</v>
      </c>
      <c r="G30" s="26"/>
      <c r="H30" s="26">
        <v>2000</v>
      </c>
      <c r="I30" s="26"/>
      <c r="J30" s="26"/>
      <c r="K30" s="26">
        <v>250</v>
      </c>
      <c r="L30" s="26"/>
      <c r="M30" s="27"/>
      <c r="N30" s="27"/>
      <c r="O30" s="27"/>
      <c r="P30" s="27"/>
      <c r="Q30" s="27"/>
      <c r="R30" s="27">
        <v>4550</v>
      </c>
      <c r="S30" s="27"/>
      <c r="T30" s="26"/>
      <c r="U30" s="26"/>
      <c r="V30" s="26">
        <v>630</v>
      </c>
      <c r="W30" s="26"/>
      <c r="X30" s="26"/>
      <c r="Y30" s="26"/>
      <c r="Z30" s="26"/>
      <c r="AA30" s="27"/>
      <c r="AB30" s="27"/>
      <c r="AC30" s="27"/>
      <c r="AD30" s="27"/>
      <c r="AE30" s="27"/>
      <c r="AF30" s="27"/>
      <c r="AG30" s="27"/>
      <c r="AH30" s="26"/>
      <c r="AI30" s="26"/>
      <c r="AJ30" s="44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47"/>
    </row>
    <row r="31" spans="1:78" s="23" customFormat="1" ht="13.8" x14ac:dyDescent="0.3">
      <c r="A31" s="23">
        <v>11</v>
      </c>
      <c r="B31" s="24" t="s">
        <v>21</v>
      </c>
      <c r="C31" s="24"/>
      <c r="D31" s="24"/>
      <c r="E31" s="25">
        <f t="shared" si="0"/>
        <v>2690</v>
      </c>
      <c r="F31" s="26"/>
      <c r="G31" s="26">
        <v>500</v>
      </c>
      <c r="H31" s="26"/>
      <c r="I31" s="26">
        <v>100</v>
      </c>
      <c r="J31" s="26"/>
      <c r="K31" s="26"/>
      <c r="L31" s="26">
        <v>810</v>
      </c>
      <c r="M31" s="27"/>
      <c r="N31" s="27"/>
      <c r="O31" s="27"/>
      <c r="P31" s="27"/>
      <c r="Q31" s="27">
        <v>1100</v>
      </c>
      <c r="R31" s="27"/>
      <c r="S31" s="27">
        <v>180</v>
      </c>
      <c r="T31" s="26"/>
      <c r="U31" s="26"/>
      <c r="V31" s="26"/>
      <c r="W31" s="26"/>
      <c r="X31" s="26"/>
      <c r="Y31" s="26"/>
      <c r="Z31" s="26"/>
      <c r="AA31" s="27"/>
      <c r="AB31" s="27"/>
      <c r="AC31" s="27"/>
      <c r="AD31" s="27"/>
      <c r="AE31" s="27"/>
      <c r="AF31" s="27"/>
      <c r="AG31" s="27"/>
      <c r="AH31" s="26"/>
      <c r="AI31" s="26"/>
      <c r="AJ31" s="44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47"/>
    </row>
    <row r="32" spans="1:78" s="23" customFormat="1" ht="13.8" x14ac:dyDescent="0.3">
      <c r="A32" s="28" t="s">
        <v>6</v>
      </c>
      <c r="B32" s="29"/>
      <c r="C32" s="29"/>
      <c r="D32" s="29"/>
      <c r="E32" s="30">
        <f>SUM(E21:E31)</f>
        <v>56460</v>
      </c>
      <c r="F32" s="26"/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6"/>
      <c r="U32" s="26"/>
      <c r="V32" s="26"/>
      <c r="W32" s="26"/>
      <c r="X32" s="26"/>
      <c r="Y32" s="26"/>
      <c r="Z32" s="26"/>
      <c r="AA32" s="27"/>
      <c r="AB32" s="27"/>
      <c r="AC32" s="27"/>
      <c r="AD32" s="27"/>
      <c r="AE32" s="27"/>
      <c r="AF32" s="27"/>
      <c r="AG32" s="27"/>
      <c r="AH32" s="26"/>
      <c r="AI32" s="26"/>
      <c r="AJ32" s="44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47"/>
    </row>
    <row r="33" spans="1:78" s="35" customFormat="1" ht="13.8" x14ac:dyDescent="0.3">
      <c r="A33" s="31" t="s">
        <v>5</v>
      </c>
      <c r="B33" s="32"/>
      <c r="C33" s="32"/>
      <c r="D33" s="32"/>
      <c r="E33" s="33"/>
      <c r="F33" s="34">
        <f>SUM(F21:F31)</f>
        <v>5770</v>
      </c>
      <c r="G33" s="34">
        <f>SUM(G21:G31)</f>
        <v>9900</v>
      </c>
      <c r="H33" s="34">
        <f>SUM(H21:H31)</f>
        <v>10000</v>
      </c>
      <c r="I33" s="34">
        <f>SUM(I21:I31)</f>
        <v>2550</v>
      </c>
      <c r="J33" s="34">
        <f>SUM(J21:J31)</f>
        <v>1050</v>
      </c>
      <c r="K33" s="34">
        <f>SUM(K21:K31)</f>
        <v>970</v>
      </c>
      <c r="L33" s="34">
        <f>SUM(L21:L31)</f>
        <v>1590</v>
      </c>
      <c r="M33" s="34">
        <f>SUM(M21:M31)</f>
        <v>5160</v>
      </c>
      <c r="N33" s="34">
        <f>SUM(N21:N31)</f>
        <v>200</v>
      </c>
      <c r="O33" s="34">
        <f>SUM(O21:O31)</f>
        <v>940</v>
      </c>
      <c r="P33" s="34">
        <f>SUM(P21:P31)</f>
        <v>6280</v>
      </c>
      <c r="Q33" s="34">
        <f>SUM(Q21:Q31)</f>
        <v>1920</v>
      </c>
      <c r="R33" s="34">
        <f>SUM(R21:R31)</f>
        <v>6270</v>
      </c>
      <c r="S33" s="34">
        <f>SUM(S21:S31)</f>
        <v>400</v>
      </c>
      <c r="T33" s="34">
        <f>SUM(T21:T31)</f>
        <v>800</v>
      </c>
      <c r="U33" s="34">
        <f>SUM(U21:U31)</f>
        <v>1200</v>
      </c>
      <c r="V33" s="34">
        <f>SUM(V21:V31)</f>
        <v>630</v>
      </c>
      <c r="W33" s="34">
        <f>SUM(W21:W31)</f>
        <v>830</v>
      </c>
      <c r="X33" s="34">
        <f>SUM(X21:X31)</f>
        <v>0</v>
      </c>
      <c r="Y33" s="34">
        <f>SUM(Y21:Y31)</f>
        <v>0</v>
      </c>
      <c r="Z33" s="34">
        <f>SUM(Z21:Z31)</f>
        <v>0</v>
      </c>
      <c r="AA33" s="34">
        <f>SUM(AA21:AA31)</f>
        <v>0</v>
      </c>
      <c r="AB33" s="34">
        <f>SUM(AB21:AB31)</f>
        <v>0</v>
      </c>
      <c r="AC33" s="34">
        <f>SUM(AC21:AC31)</f>
        <v>0</v>
      </c>
      <c r="AD33" s="34">
        <f>SUM(AD21:AD31)</f>
        <v>0</v>
      </c>
      <c r="AE33" s="34">
        <f>SUM(AE21:AE31)</f>
        <v>0</v>
      </c>
      <c r="AF33" s="34">
        <f>SUM(AF21:AF31)</f>
        <v>0</v>
      </c>
      <c r="AG33" s="34">
        <f>SUM(AG21:AG31)</f>
        <v>0</v>
      </c>
      <c r="AH33" s="34">
        <f>SUM(AH21:AH31)</f>
        <v>0</v>
      </c>
      <c r="AI33" s="34">
        <f>SUM(AI21:AI31)</f>
        <v>0</v>
      </c>
      <c r="AJ33" s="45">
        <f>SUM(AJ21:AJ31)</f>
        <v>0</v>
      </c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48"/>
    </row>
    <row r="34" spans="1:78" s="39" customFormat="1" ht="13.8" x14ac:dyDescent="0.3">
      <c r="A34" s="31" t="s">
        <v>7</v>
      </c>
      <c r="B34" s="32"/>
      <c r="C34" s="32"/>
      <c r="D34" s="32"/>
      <c r="E34" s="33"/>
      <c r="F34" s="36">
        <f>SUM(F33:L33)</f>
        <v>31830</v>
      </c>
      <c r="G34" s="37"/>
      <c r="H34" s="37"/>
      <c r="I34" s="37"/>
      <c r="J34" s="37"/>
      <c r="K34" s="37"/>
      <c r="L34" s="38"/>
      <c r="M34" s="36">
        <f>SUM(M33:S33)</f>
        <v>21170</v>
      </c>
      <c r="N34" s="37"/>
      <c r="O34" s="37"/>
      <c r="P34" s="37"/>
      <c r="Q34" s="37"/>
      <c r="R34" s="37"/>
      <c r="S34" s="38"/>
      <c r="T34" s="36">
        <f>SUM(T33:Z33)</f>
        <v>3460</v>
      </c>
      <c r="U34" s="37"/>
      <c r="V34" s="37"/>
      <c r="W34" s="37"/>
      <c r="X34" s="37"/>
      <c r="Y34" s="37"/>
      <c r="Z34" s="38"/>
      <c r="AA34" s="36">
        <f>SUM(AA33:AG33)</f>
        <v>0</v>
      </c>
      <c r="AB34" s="37"/>
      <c r="AC34" s="37"/>
      <c r="AD34" s="37"/>
      <c r="AE34" s="37"/>
      <c r="AF34" s="37"/>
      <c r="AG34" s="38"/>
      <c r="AH34" s="36">
        <f>SUM(AH33:AJ33)</f>
        <v>0</v>
      </c>
      <c r="AI34" s="37"/>
      <c r="AJ34" s="38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49"/>
    </row>
  </sheetData>
  <mergeCells count="37">
    <mergeCell ref="A34:E34"/>
    <mergeCell ref="A17:C17"/>
    <mergeCell ref="B28:D28"/>
    <mergeCell ref="B29:D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M34:S34"/>
    <mergeCell ref="T34:Z34"/>
    <mergeCell ref="AA34:AG34"/>
    <mergeCell ref="AH34:AJ34"/>
    <mergeCell ref="F34:L34"/>
    <mergeCell ref="A1:L1"/>
    <mergeCell ref="H19:AJ19"/>
    <mergeCell ref="B25:D25"/>
    <mergeCell ref="B26:D26"/>
    <mergeCell ref="A19:G19"/>
    <mergeCell ref="B20:D20"/>
    <mergeCell ref="B21:D21"/>
    <mergeCell ref="B22:D22"/>
    <mergeCell ref="B23:D23"/>
    <mergeCell ref="B24:D24"/>
    <mergeCell ref="A32:D32"/>
    <mergeCell ref="B27:D27"/>
    <mergeCell ref="B30:D30"/>
    <mergeCell ref="B31:D31"/>
    <mergeCell ref="A33:E33"/>
  </mergeCells>
  <conditionalFormatting sqref="G4:G14">
    <cfRule type="cellIs" dxfId="2" priority="2" operator="greaterThan">
      <formula>0</formula>
    </cfRule>
    <cfRule type="cellIs" dxfId="1" priority="3" operator="greaterThan">
      <formula>0</formula>
    </cfRule>
  </conditionalFormatting>
  <conditionalFormatting sqref="H4:H1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2022-11-25T11:19:30Z</dcterms:modified>
</cp:coreProperties>
</file>